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MMINISTRAZIONE_TRASPARENTE\03_TABELLE_EROGOGAZIONI_E_CORRISPETTIVI\ANNO 2019\"/>
    </mc:Choice>
  </mc:AlternateContent>
  <bookViews>
    <workbookView xWindow="0" yWindow="0" windowWidth="28770" windowHeight="12000"/>
  </bookViews>
  <sheets>
    <sheet name="2019" sheetId="1" r:id="rId1"/>
  </sheets>
  <externalReferences>
    <externalReference r:id="rId2"/>
  </externalReferences>
  <definedNames>
    <definedName name="_xlnm.Print_Titles" localSheetId="0">'2019'!$1:$5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4" i="1"/>
  <c r="B13" i="1"/>
  <c r="B10" i="1"/>
  <c r="B8" i="1"/>
  <c r="B7" i="1"/>
  <c r="H7" i="1" s="1"/>
</calcChain>
</file>

<file path=xl/sharedStrings.xml><?xml version="1.0" encoding="utf-8"?>
<sst xmlns="http://schemas.openxmlformats.org/spreadsheetml/2006/main" count="69" uniqueCount="29">
  <si>
    <t>ANNO 2019</t>
  </si>
  <si>
    <t>SOGGETTO PERCETTORE (1) ALBO</t>
  </si>
  <si>
    <t>Importo concesso (2)</t>
  </si>
  <si>
    <t>criteri (3)</t>
  </si>
  <si>
    <t>Responsabile Procedimento Amministrativo (4)</t>
  </si>
  <si>
    <t>modalità eseguita per l'individuazione del beneficiario (5)</t>
  </si>
  <si>
    <t>link al progetto selezionato (6)</t>
  </si>
  <si>
    <t>link al curriculum del soggetto incaricato  (7)</t>
  </si>
  <si>
    <t>Direttore Generale</t>
  </si>
  <si>
    <r>
      <t xml:space="preserve">Comune di Maiolati Spontini  - Maiolati Sp. (An); cod. fisc. 0118950422; </t>
    </r>
    <r>
      <rPr>
        <b/>
        <sz val="11"/>
        <color theme="1"/>
        <rFont val="Calibri"/>
        <family val="2"/>
        <scheme val="minor"/>
      </rPr>
      <t>corrispettivi per gestione discarica</t>
    </r>
    <r>
      <rPr>
        <sz val="11"/>
        <color theme="1"/>
        <rFont val="Calibri"/>
        <family val="2"/>
        <scheme val="minor"/>
      </rPr>
      <t>;</t>
    </r>
  </si>
  <si>
    <t>convenzioni del 04/04/89 e successive modifiche ed integrazioni</t>
  </si>
  <si>
    <t>non applicabile</t>
  </si>
  <si>
    <r>
      <t xml:space="preserve">Confservizi Cispel Marche - Via G. Carducci 8 - 60121 Ancona (An) - p.i. 02347990422 /c.f. 80012210425; </t>
    </r>
    <r>
      <rPr>
        <b/>
        <sz val="11"/>
        <color theme="1"/>
        <rFont val="Calibri"/>
        <family val="2"/>
        <scheme val="minor"/>
      </rPr>
      <t>quota associativa;</t>
    </r>
  </si>
  <si>
    <t>regolamento economale approvato da CdA il 10/10/11 e modificato il 31/03/17</t>
  </si>
  <si>
    <t>verifica urgenza e coformità a regolamenteo economale</t>
  </si>
  <si>
    <r>
      <t xml:space="preserve">Fondazione Rubes Triva - Lungotevere dei Mellini, 30 -00193 Roma - c. f. 97598620587; </t>
    </r>
    <r>
      <rPr>
        <b/>
        <sz val="11"/>
        <color theme="1"/>
        <rFont val="Calibri"/>
        <family val="2"/>
        <scheme val="minor"/>
      </rPr>
      <t>quota associativa;</t>
    </r>
  </si>
  <si>
    <t>obbligo previsto da CCNL Utilitalia</t>
  </si>
  <si>
    <r>
      <t xml:space="preserve">AMIS Associazione Imprese Gestione Rifiuti - Vicolo S. Croce 11 - 62100 Macerata; C. F. 93029960429; </t>
    </r>
    <r>
      <rPr>
        <b/>
        <sz val="11"/>
        <color theme="1"/>
        <rFont val="Calibri"/>
        <family val="2"/>
        <scheme val="minor"/>
      </rPr>
      <t>quota associativa</t>
    </r>
    <r>
      <rPr>
        <sz val="11"/>
        <color theme="1"/>
        <rFont val="Calibri"/>
        <family val="2"/>
        <scheme val="minor"/>
      </rPr>
      <t>;</t>
    </r>
  </si>
  <si>
    <t>CIS S.r.l. - Via Fornace 25 - 60030 Maiolati Spontini (An) - c.f./p.i. 00862980422; ribalto costi derivanti da convenzione in essere</t>
  </si>
  <si>
    <t>convenzione del 02/05/2000 e successive modifiche ed integrazioni</t>
  </si>
  <si>
    <r>
      <t xml:space="preserve">Bracaccini Rossano - Via Montegranale 22bis 60035 Jesi (An); </t>
    </r>
    <r>
      <rPr>
        <b/>
        <sz val="11"/>
        <color theme="1"/>
        <rFont val="Calibri"/>
        <family val="2"/>
        <scheme val="minor"/>
      </rPr>
      <t>locazione uffici</t>
    </r>
    <r>
      <rPr>
        <sz val="11"/>
        <color theme="1"/>
        <rFont val="Calibri"/>
        <family val="2"/>
        <scheme val="minor"/>
      </rPr>
      <t xml:space="preserve">; </t>
    </r>
  </si>
  <si>
    <t>contratto locazione del 29/09/2000 e successivi rinnovi</t>
  </si>
  <si>
    <r>
      <t xml:space="preserve">Amadio Marino - Via A. Manzoni 26 - 60030 Maiolati Spontini (An); </t>
    </r>
    <r>
      <rPr>
        <b/>
        <sz val="11"/>
        <color theme="1"/>
        <rFont val="Calibri"/>
        <family val="2"/>
        <scheme val="minor"/>
      </rPr>
      <t>locazione uffici</t>
    </r>
    <r>
      <rPr>
        <sz val="11"/>
        <color theme="1"/>
        <rFont val="Calibri"/>
        <family val="2"/>
        <scheme val="minor"/>
      </rPr>
      <t>;</t>
    </r>
  </si>
  <si>
    <t>contratto locazione del 10/07/2009 e successivi rinnovi</t>
  </si>
  <si>
    <r>
      <t xml:space="preserve">A.S.A. AZ.SERVIZI AMB.LI SRL - Via San Vincenzo 18 - 60013 Corinaldo (An) - c.f/p.iva 02151080427 - </t>
    </r>
    <r>
      <rPr>
        <b/>
        <sz val="11"/>
        <color theme="1"/>
        <rFont val="Calibri"/>
        <family val="2"/>
        <scheme val="minor"/>
      </rPr>
      <t xml:space="preserve">corrispettivi per smaltimento R.S.U. (C.E.R. 20 03 07) </t>
    </r>
  </si>
  <si>
    <t xml:space="preserve">Decreto del Presidente dell'A.T.A. nr . 13 del 15/03/2018 </t>
  </si>
  <si>
    <r>
      <t xml:space="preserve">INPS - Via Ciro il Grande 2 - 00144 Roma - P.I.02121151001- C.F. 80078750587: </t>
    </r>
    <r>
      <rPr>
        <b/>
        <sz val="11"/>
        <color theme="1"/>
        <rFont val="Calibri"/>
        <family val="2"/>
        <scheme val="minor"/>
      </rPr>
      <t>spese economali</t>
    </r>
    <r>
      <rPr>
        <sz val="11"/>
        <color theme="1"/>
        <rFont val="Calibri"/>
        <family val="2"/>
        <scheme val="minor"/>
      </rPr>
      <t>;</t>
    </r>
  </si>
  <si>
    <t>Legambiente onlus  - Via Salaria 403 - 00199 Roma . P.i. 02143941009 - c. f. 80458470582</t>
  </si>
  <si>
    <t>SPESE ECONOMALI ANNO 2019 &gt;= € 1.000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</si>
</sst>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164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horizontal="left" vertical="center" wrapText="1"/>
    </xf>
    <xf numFmtId="0" fontId="0" fillId="0" borderId="11" xfId="0" quotePrefix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164" fontId="1" fillId="0" borderId="0" xfId="0" applyNumberFormat="1" applyFont="1"/>
    <xf numFmtId="0" fontId="0" fillId="0" borderId="10" xfId="0" applyFill="1" applyBorder="1" applyAlignment="1">
      <alignment wrapText="1"/>
    </xf>
    <xf numFmtId="164" fontId="0" fillId="0" borderId="11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164" fontId="4" fillId="0" borderId="11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wrapText="1"/>
    </xf>
    <xf numFmtId="164" fontId="0" fillId="0" borderId="14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 horizontal="right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4_SOVVENZIONI_ANNO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rme di riferimento"/>
      <sheetName val="2015 "/>
      <sheetName val="2016"/>
      <sheetName val="fornitori_economali_e_non"/>
      <sheetName val="2019"/>
      <sheetName val="UBI-ECONOM-2019"/>
      <sheetName val="Foglio1"/>
    </sheetNames>
    <sheetDataSet>
      <sheetData sheetId="0"/>
      <sheetData sheetId="1"/>
      <sheetData sheetId="2"/>
      <sheetData sheetId="3"/>
      <sheetData sheetId="4"/>
      <sheetData sheetId="5">
        <row r="14">
          <cell r="BK14">
            <v>1295.42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1"/>
  <sheetViews>
    <sheetView tabSelected="1" showWhiteSpace="0" view="pageLayout" topLeftCell="A4" zoomScaleNormal="100" workbookViewId="0">
      <selection activeCell="D3" sqref="D3"/>
    </sheetView>
  </sheetViews>
  <sheetFormatPr defaultRowHeight="15" x14ac:dyDescent="0.25"/>
  <cols>
    <col min="1" max="1" width="33.140625" customWidth="1"/>
    <col min="2" max="2" width="12.7109375" customWidth="1"/>
    <col min="3" max="3" width="22.5703125" customWidth="1"/>
    <col min="4" max="4" width="20" customWidth="1"/>
    <col min="5" max="5" width="22.28515625" customWidth="1"/>
    <col min="6" max="6" width="12.7109375" customWidth="1"/>
    <col min="7" max="7" width="16" customWidth="1"/>
    <col min="8" max="8" width="11.28515625" hidden="1" customWidth="1"/>
  </cols>
  <sheetData>
    <row r="1" spans="1:10" ht="15.75" thickBot="1" x14ac:dyDescent="0.3">
      <c r="A1" s="30" t="s">
        <v>28</v>
      </c>
      <c r="B1" s="31"/>
      <c r="C1" s="31"/>
      <c r="D1" s="31"/>
      <c r="E1" s="31"/>
      <c r="F1" s="31"/>
      <c r="G1" s="32"/>
    </row>
    <row r="2" spans="1:10" ht="15.75" thickBot="1" x14ac:dyDescent="0.3">
      <c r="A2" s="33" t="s">
        <v>0</v>
      </c>
      <c r="B2" s="34"/>
      <c r="C2" s="34"/>
      <c r="D2" s="34"/>
      <c r="E2" s="34"/>
      <c r="F2" s="34"/>
      <c r="G2" s="35"/>
    </row>
    <row r="4" spans="1:10" ht="15.75" thickBot="1" x14ac:dyDescent="0.3"/>
    <row r="5" spans="1:10" ht="60" x14ac:dyDescent="0.25">
      <c r="A5" s="1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3" t="s">
        <v>7</v>
      </c>
      <c r="H5">
        <v>0</v>
      </c>
      <c r="I5" s="4"/>
      <c r="J5" s="5"/>
    </row>
    <row r="6" spans="1:10" x14ac:dyDescent="0.25">
      <c r="A6" s="6"/>
      <c r="B6" s="7"/>
      <c r="C6" s="8"/>
      <c r="D6" s="9"/>
      <c r="E6" s="8"/>
      <c r="F6" s="8"/>
      <c r="G6" s="10"/>
      <c r="H6" s="11"/>
      <c r="J6" s="5"/>
    </row>
    <row r="7" spans="1:10" ht="60" x14ac:dyDescent="0.25">
      <c r="A7" s="12" t="s">
        <v>9</v>
      </c>
      <c r="B7" s="16">
        <f>509398.08+780097.61+639038.54</f>
        <v>1928534.23</v>
      </c>
      <c r="C7" s="14" t="s">
        <v>10</v>
      </c>
      <c r="D7" s="17" t="s">
        <v>8</v>
      </c>
      <c r="E7" s="18" t="s">
        <v>11</v>
      </c>
      <c r="F7" s="18" t="s">
        <v>11</v>
      </c>
      <c r="G7" s="19" t="s">
        <v>11</v>
      </c>
      <c r="H7" s="11" t="e">
        <f>#REF!+B7</f>
        <v>#REF!</v>
      </c>
    </row>
    <row r="8" spans="1:10" ht="60" x14ac:dyDescent="0.25">
      <c r="A8" s="12" t="s">
        <v>12</v>
      </c>
      <c r="B8" s="13">
        <f>2977.4+30</f>
        <v>3007.4</v>
      </c>
      <c r="C8" s="14" t="s">
        <v>13</v>
      </c>
      <c r="D8" s="17" t="s">
        <v>8</v>
      </c>
      <c r="E8" s="18" t="s">
        <v>14</v>
      </c>
      <c r="F8" s="14" t="s">
        <v>11</v>
      </c>
      <c r="G8" s="15" t="s">
        <v>11</v>
      </c>
    </row>
    <row r="9" spans="1:10" ht="60" x14ac:dyDescent="0.25">
      <c r="A9" s="12" t="s">
        <v>15</v>
      </c>
      <c r="B9" s="13">
        <v>952</v>
      </c>
      <c r="C9" s="14" t="s">
        <v>16</v>
      </c>
      <c r="D9" s="17" t="s">
        <v>8</v>
      </c>
      <c r="E9" s="18" t="s">
        <v>14</v>
      </c>
      <c r="F9" s="14" t="s">
        <v>11</v>
      </c>
      <c r="G9" s="15" t="s">
        <v>11</v>
      </c>
    </row>
    <row r="10" spans="1:10" ht="60" x14ac:dyDescent="0.25">
      <c r="A10" s="12" t="s">
        <v>17</v>
      </c>
      <c r="B10" s="13">
        <f>1078+1078</f>
        <v>2156</v>
      </c>
      <c r="C10" s="14" t="s">
        <v>13</v>
      </c>
      <c r="D10" s="17" t="s">
        <v>8</v>
      </c>
      <c r="E10" s="18" t="s">
        <v>14</v>
      </c>
      <c r="F10" s="14" t="s">
        <v>11</v>
      </c>
      <c r="G10" s="15" t="s">
        <v>11</v>
      </c>
    </row>
    <row r="11" spans="1:10" x14ac:dyDescent="0.25">
      <c r="A11" s="12"/>
      <c r="B11" s="13"/>
      <c r="C11" s="14"/>
      <c r="D11" s="17"/>
      <c r="E11" s="18"/>
      <c r="F11" s="14"/>
      <c r="G11" s="15"/>
    </row>
    <row r="12" spans="1:10" ht="60" x14ac:dyDescent="0.25">
      <c r="A12" s="20" t="s">
        <v>18</v>
      </c>
      <c r="B12" s="13">
        <v>0</v>
      </c>
      <c r="C12" s="14" t="s">
        <v>19</v>
      </c>
      <c r="D12" s="17" t="s">
        <v>8</v>
      </c>
      <c r="E12" s="14" t="s">
        <v>11</v>
      </c>
      <c r="F12" s="14" t="s">
        <v>11</v>
      </c>
      <c r="G12" s="15" t="s">
        <v>11</v>
      </c>
    </row>
    <row r="13" spans="1:10" ht="45" x14ac:dyDescent="0.25">
      <c r="A13" s="12" t="s">
        <v>20</v>
      </c>
      <c r="B13" s="16">
        <f>706.32*12</f>
        <v>8475.84</v>
      </c>
      <c r="C13" s="14" t="s">
        <v>21</v>
      </c>
      <c r="D13" s="17" t="s">
        <v>8</v>
      </c>
      <c r="E13" s="18" t="s">
        <v>11</v>
      </c>
      <c r="F13" s="18" t="s">
        <v>11</v>
      </c>
      <c r="G13" s="19" t="s">
        <v>11</v>
      </c>
    </row>
    <row r="14" spans="1:10" ht="45" x14ac:dyDescent="0.25">
      <c r="A14" s="12" t="s">
        <v>22</v>
      </c>
      <c r="B14" s="16">
        <f>(975.26*10)+976+974</f>
        <v>11702.6</v>
      </c>
      <c r="C14" s="14" t="s">
        <v>23</v>
      </c>
      <c r="D14" s="17" t="s">
        <v>8</v>
      </c>
      <c r="E14" s="18" t="s">
        <v>11</v>
      </c>
      <c r="F14" s="18" t="s">
        <v>11</v>
      </c>
      <c r="G14" s="19" t="s">
        <v>11</v>
      </c>
    </row>
    <row r="15" spans="1:10" ht="75" x14ac:dyDescent="0.25">
      <c r="A15" s="21" t="s">
        <v>24</v>
      </c>
      <c r="B15" s="16">
        <v>8090.87</v>
      </c>
      <c r="C15" s="14" t="s">
        <v>25</v>
      </c>
      <c r="D15" s="17" t="s">
        <v>8</v>
      </c>
      <c r="E15" s="18" t="s">
        <v>11</v>
      </c>
      <c r="F15" s="18" t="s">
        <v>11</v>
      </c>
      <c r="G15" s="19" t="s">
        <v>11</v>
      </c>
    </row>
    <row r="16" spans="1:10" ht="60" x14ac:dyDescent="0.25">
      <c r="A16" s="12" t="s">
        <v>26</v>
      </c>
      <c r="B16" s="13">
        <f>'[1]UBI-ECONOM-2019'!BK14</f>
        <v>1295.42</v>
      </c>
      <c r="C16" s="14" t="s">
        <v>13</v>
      </c>
      <c r="D16" s="17" t="s">
        <v>8</v>
      </c>
      <c r="E16" s="18" t="s">
        <v>14</v>
      </c>
      <c r="F16" s="14" t="s">
        <v>11</v>
      </c>
      <c r="G16" s="15" t="s">
        <v>11</v>
      </c>
    </row>
    <row r="17" spans="1:7" ht="60" x14ac:dyDescent="0.25">
      <c r="A17" s="22" t="s">
        <v>27</v>
      </c>
      <c r="B17" s="13">
        <v>1470</v>
      </c>
      <c r="C17" s="14" t="s">
        <v>13</v>
      </c>
      <c r="D17" s="17" t="s">
        <v>8</v>
      </c>
      <c r="E17" s="18" t="s">
        <v>14</v>
      </c>
      <c r="F17" s="14" t="s">
        <v>11</v>
      </c>
      <c r="G17" s="15" t="s">
        <v>11</v>
      </c>
    </row>
    <row r="18" spans="1:7" ht="15.75" thickBot="1" x14ac:dyDescent="0.3">
      <c r="A18" s="23"/>
      <c r="B18" s="24"/>
      <c r="C18" s="25"/>
      <c r="D18" s="26"/>
      <c r="E18" s="27"/>
      <c r="F18" s="25"/>
      <c r="G18" s="28"/>
    </row>
    <row r="20" spans="1:7" x14ac:dyDescent="0.25">
      <c r="B20" s="29"/>
    </row>
    <row r="21" spans="1:7" x14ac:dyDescent="0.25">
      <c r="B21" s="29"/>
    </row>
    <row r="22" spans="1:7" x14ac:dyDescent="0.25">
      <c r="B22" s="29"/>
    </row>
    <row r="23" spans="1:7" x14ac:dyDescent="0.25">
      <c r="B23" s="29"/>
    </row>
    <row r="24" spans="1:7" x14ac:dyDescent="0.25">
      <c r="B24" s="29"/>
    </row>
    <row r="25" spans="1:7" x14ac:dyDescent="0.25">
      <c r="B25" s="29"/>
    </row>
    <row r="26" spans="1:7" x14ac:dyDescent="0.25">
      <c r="B26" s="29"/>
    </row>
    <row r="27" spans="1:7" x14ac:dyDescent="0.25">
      <c r="B27" s="29"/>
    </row>
    <row r="28" spans="1:7" x14ac:dyDescent="0.25">
      <c r="B28" s="29"/>
    </row>
    <row r="29" spans="1:7" x14ac:dyDescent="0.25">
      <c r="B29" s="29"/>
    </row>
    <row r="30" spans="1:7" x14ac:dyDescent="0.25">
      <c r="B30" s="29"/>
    </row>
    <row r="31" spans="1:7" x14ac:dyDescent="0.25">
      <c r="B31" s="29"/>
    </row>
  </sheetData>
  <mergeCells count="2">
    <mergeCell ref="A1:G1"/>
    <mergeCell ref="A2:G2"/>
  </mergeCells>
  <pageMargins left="0.31496062992125984" right="0.31496062992125984" top="0.74803149606299213" bottom="0.74803149606299213" header="0.31496062992125984" footer="0.31496062992125984"/>
  <pageSetup paperSize="9" orientation="landscape" r:id="rId1"/>
  <headerFooter>
    <oddHeader xml:space="preserve">&amp;CSO.GE.NU.S. S.p.A. - Via Cornacchia 12 - 60030 Maiolati Spontini (An)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2019</vt:lpstr>
      <vt:lpstr>'2019'!Titoli_stampa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Giaccaglia Stefano</dc:creator>
  <cp:lastModifiedBy>Giaccaglia Stefano</cp:lastModifiedBy>
  <dcterms:created xsi:type="dcterms:W3CDTF">2020-02-17T16:04:15Z</dcterms:created>
  <dcterms:modified xsi:type="dcterms:W3CDTF">2022-07-25T09:40:54Z</dcterms:modified>
</cp:coreProperties>
</file>